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E:\TRANSPARENCIA 2021\"/>
    </mc:Choice>
  </mc:AlternateContent>
  <xr:revisionPtr revIDLastSave="0" documentId="13_ncr:1_{0CD8FBA1-05E5-4C94-9E5D-586694E4440A}" xr6:coauthVersionLast="46" xr6:coauthVersionMax="46" xr10:uidLastSave="{00000000-0000-0000-0000-000000000000}"/>
  <bookViews>
    <workbookView xWindow="-120" yWindow="-120" windowWidth="24240" windowHeight="13140" tabRatio="601" xr2:uid="{00000000-000D-0000-FFFF-FFFF00000000}"/>
  </bookViews>
  <sheets>
    <sheet name="NOV DIC2021" sheetId="46" r:id="rId1"/>
  </sheets>
  <definedNames>
    <definedName name="_xlnm.Print_Area" localSheetId="0">'NOV DIC2021'!$A$1:$L$40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3" i="46" l="1"/>
  <c r="I33" i="46" l="1"/>
  <c r="H33" i="46"/>
  <c r="L13" i="46"/>
  <c r="L14" i="46" s="1"/>
  <c r="L15" i="46" l="1"/>
  <c r="L16" i="46" s="1"/>
  <c r="L17" i="46" s="1"/>
  <c r="L18" i="46" s="1"/>
  <c r="L19" i="46" s="1"/>
  <c r="L20" i="46" s="1"/>
  <c r="L21" i="46" s="1"/>
  <c r="L22" i="46" s="1"/>
  <c r="L23" i="46" s="1"/>
  <c r="L24" i="46" s="1"/>
  <c r="L25" i="46" s="1"/>
  <c r="L26" i="46" s="1"/>
  <c r="L27" i="46" s="1"/>
  <c r="L28" i="46" s="1"/>
  <c r="L29" i="46" s="1"/>
  <c r="L30" i="46" s="1"/>
  <c r="L31" i="46" s="1"/>
  <c r="L32" i="46" s="1"/>
  <c r="L33" i="46"/>
</calcChain>
</file>

<file path=xl/sharedStrings.xml><?xml version="1.0" encoding="utf-8"?>
<sst xmlns="http://schemas.openxmlformats.org/spreadsheetml/2006/main" count="112" uniqueCount="71">
  <si>
    <t>Fecha</t>
  </si>
  <si>
    <t>No. Ck/Transf.</t>
  </si>
  <si>
    <t>Descripcion</t>
  </si>
  <si>
    <t>MINISTERIO DE LA MUJER</t>
  </si>
  <si>
    <t>organismo financiador</t>
  </si>
  <si>
    <t xml:space="preserve">Agencia Española de Cooperación Internacional para el Desarrollo </t>
  </si>
  <si>
    <t>Aplic. Debito</t>
  </si>
  <si>
    <t>REVISADO POR:</t>
  </si>
  <si>
    <t>960-033772-8</t>
  </si>
  <si>
    <t>Ministerio de Agricultura</t>
  </si>
  <si>
    <t>240-015284-0</t>
  </si>
  <si>
    <r>
      <rPr>
        <b/>
        <sz val="11"/>
        <color theme="1"/>
        <rFont val="Calibri"/>
        <family val="2"/>
        <scheme val="minor"/>
      </rPr>
      <t>Gasto</t>
    </r>
    <r>
      <rPr>
        <sz val="11"/>
        <color theme="1"/>
        <rFont val="Calibri"/>
        <family val="2"/>
        <scheme val="minor"/>
      </rPr>
      <t>s en monedas   RD$</t>
    </r>
  </si>
  <si>
    <t>No. Cuentas Bancarias</t>
  </si>
  <si>
    <t>Donacion para el fortalecimiento de  capacidades a las instituciones vinculadas a la prevención de todas formas de violencia contra mujeres y niñas(os) , la trata interna con fines de explotación sexual y /o laboral y la protección de las victimas.</t>
  </si>
  <si>
    <t>Imputacion del          Gatos (Objetal)</t>
  </si>
  <si>
    <t xml:space="preserve">Gastos en Monedas Extranjera           </t>
  </si>
  <si>
    <t>Tasa cambiaria</t>
  </si>
  <si>
    <t>transf, 4524000000004</t>
  </si>
  <si>
    <t>Aporte reunión del "Consejo de Ministras de Centro America (COMCA)</t>
  </si>
  <si>
    <t>RELACION INGRESOS Y EGRESOS</t>
  </si>
  <si>
    <t>Balance        Ingresos En Monedas Extranjera</t>
  </si>
  <si>
    <t>Korea</t>
  </si>
  <si>
    <t>240-012102-2</t>
  </si>
  <si>
    <t>Aporte , Para selección de Centros Educativos , para la formación de Jovenes multipicadores 2020</t>
  </si>
  <si>
    <t>AUTORIZADO POR:</t>
  </si>
  <si>
    <t>PREPARADO POR :</t>
  </si>
  <si>
    <t>IVELISSE VARGAS S.</t>
  </si>
  <si>
    <t>RAISA ROBLES N.</t>
  </si>
  <si>
    <t>FELIX de JESUS RAMIREZ</t>
  </si>
  <si>
    <t>N/D</t>
  </si>
  <si>
    <t>transf, M1805006</t>
  </si>
  <si>
    <r>
      <t xml:space="preserve">Del </t>
    </r>
    <r>
      <rPr>
        <b/>
        <u/>
        <sz val="11"/>
        <color theme="1"/>
        <rFont val="Calibri"/>
        <family val="2"/>
        <scheme val="minor"/>
      </rPr>
      <t xml:space="preserve"> 30  de Noviembre  al 31 de Diciembre  del 2021</t>
    </r>
  </si>
  <si>
    <t>bce al 30/11/2021</t>
  </si>
  <si>
    <t>Cargos bancarios corresp. Al mes Diciembre2021</t>
  </si>
  <si>
    <t>REF25510</t>
  </si>
  <si>
    <t>CK.285</t>
  </si>
  <si>
    <t>CK.286</t>
  </si>
  <si>
    <t>CK.287</t>
  </si>
  <si>
    <t>CK.288</t>
  </si>
  <si>
    <t>Trasnsferencia a la TSS , Completa pago mes novienbre 2021</t>
  </si>
  <si>
    <t>1.1.5.1</t>
  </si>
  <si>
    <t>Ck, 285 nulo</t>
  </si>
  <si>
    <t xml:space="preserve">Aportes </t>
  </si>
  <si>
    <t>pago ncf: b1500000200, por uso del pabellon de plantas medicinales, a efectuarse el 12 de diciembre 2021.</t>
  </si>
  <si>
    <t>Pago  al Suplidor Chico Auto Paint , SRL . ncf: b1500001413, por deducible del reclamo no. 369533, para el vehiculo toyota prius, color blanco, año 2015, chasis jtdkd3b3101572002, asignado al departamento de compras y contrataciones.</t>
  </si>
  <si>
    <t>pago al Suplidor Chico Auto Paint , SRL ,  ncf: b1500001500, por deducible del reclamo no. 395385, para la camioneta chevrolet colorado, año 2019, color blanca, placa 5004391, chasis mmm148fkxkh617542, asignado a la direccion de prevencion.</t>
  </si>
  <si>
    <t>2.2.7.2.06</t>
  </si>
  <si>
    <t>cargos bancarios corresp. Al mes   Diciiembre2021</t>
  </si>
  <si>
    <t>Ck.1682</t>
  </si>
  <si>
    <t>Ck.1683</t>
  </si>
  <si>
    <t>Ck.1684</t>
  </si>
  <si>
    <t>Ck.1685</t>
  </si>
  <si>
    <t>Ck.1686</t>
  </si>
  <si>
    <t>Ck.1687</t>
  </si>
  <si>
    <t>Ck.1688</t>
  </si>
  <si>
    <t>Ck.1689</t>
  </si>
  <si>
    <t>Pago viaticos  a Yudelka Bello para asistir a la ''jornada presencial de capacitacion 2do. ciclo del proyecto prevencion de embarazo en adolescentes fase iii'' efectuado  en el liceo fe y alegria y pedro henriquez ureña en san juan, el 15 de octubre 2021.</t>
  </si>
  <si>
    <t>2.2.3.1.01</t>
  </si>
  <si>
    <t>Pago viaticos  a Yenny Mendez , para asistir a la ''jornada presencial de capacitacion 2do. ciclo del proyecto prevencion de embarazo en adolescentes fase iii'' efectuado  en el liceo fe y alegria y pedro henriquez ureña en san juan, el 15 de octubre 2021.</t>
  </si>
  <si>
    <t>Pago viaticos a Alexa De Jesus Ferrera Minaya ,  para asistir a la ''jornada presencial de capacitacion 2do. ciclo del proyecto prevencion de embarazo en adolescentes fase iii'' efectuado  en el liceo fe y alegria y pedro henriquez ureña en san juan, el 15 de octubre 2021.</t>
  </si>
  <si>
    <t>Ck. 1685 anulado por error en monto</t>
  </si>
  <si>
    <t>Pago viaticos a Yovanny Corniel Peña , para asistir a la ''jornada presencial de capacitacion 2do. ciclo del proyecto prevencion de embarazo en adolescentes fase iii'' efectuado  en el liceo fe y alegria y pedro henriquez ureña en san juan, el 15 de octubre 2021.</t>
  </si>
  <si>
    <t>Pago viaticos a Alexis Eduardo Rosario Roque  , para asistir a la ''jornada presencial de capacitacion 2do. ciclo del proyecto prevencion de embarazo en adolescentes fase iii'' efectuado  en el liceo fe y alegria y pedro henriquez ureña en san juan, el 15 de octubre 2021.</t>
  </si>
  <si>
    <t>Pago  a Distribuidora Lepharma , SR , Lncf: b1500000105, por compra de mascarillas para dar seguimiento a los protocolos de salud de covid 19, para los padres, madres o tutores y adolescentes que visitan el centro de promocion de salud integral de adolescentes.</t>
  </si>
  <si>
    <t>Pago a Sunix Petrolleum , SRL ,  ncf: b1500060971, por compra de tickets de combustible para los recorridos del centro de salud integral de adolescentes.</t>
  </si>
  <si>
    <t>2.2.8.2.01</t>
  </si>
  <si>
    <t>2.2.8.6.01</t>
  </si>
  <si>
    <t>3.3.9.3</t>
  </si>
  <si>
    <t>3.3.7.1.02</t>
  </si>
  <si>
    <r>
      <rPr>
        <b/>
        <sz val="11"/>
        <color theme="1"/>
        <rFont val="Calibri"/>
        <family val="2"/>
        <scheme val="minor"/>
      </rPr>
      <t>Balance Inicial del 30 Noviembre 2021         Ingresos</t>
    </r>
    <r>
      <rPr>
        <sz val="11"/>
        <color theme="1"/>
        <rFont val="Calibri"/>
        <family val="2"/>
        <scheme val="minor"/>
      </rPr>
      <t xml:space="preserve"> en Monedas RD$</t>
    </r>
  </si>
  <si>
    <t>Balance al 31 de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</si>
</sst>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[$€-2]\ * #,##0.00_-;\-[$€-2]\ * #,##0.00_-;_-[$€-2]\ * &quot;-&quot;??_-;_-@_-"/>
    <numFmt numFmtId="167" formatCode="_-[$RD$-1C0A]* #,##0.00_-;\-[$RD$-1C0A]* #,##0.00_-;_-[$RD$-1C0A]* &quot;-&quot;??_-;_-@_-"/>
    <numFmt numFmtId="168" formatCode="_([$€-2]\ * #,##0.00_);_([$€-2]\ * \(#,##0.00\);_([$€-2]\ * &quot;-&quot;??_);_(@_)"/>
    <numFmt numFmtId="169" formatCode="_-* #,##0.00\ [$€-C0A]_-;\-* #,##0.00\ [$€-C0A]_-;_-* &quot;-&quot;??\ [$€-C0A]_-;_-@_-"/>
    <numFmt numFmtId="170" formatCode="_-[$£-809]* #,##0.00_-;\-[$£-809]* #,##0.00_-;_-[$£-809]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Arial Narrow"/>
      <family val="2"/>
    </font>
    <font>
      <sz val="9"/>
      <name val="Arial"/>
      <family val="2"/>
    </font>
    <font>
      <sz val="10"/>
      <name val="Abadi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Alignment="1"/>
    <xf numFmtId="0" fontId="0" fillId="0" borderId="0" xfId="0" applyFont="1" applyBorder="1" applyAlignment="1">
      <alignment vertical="center"/>
    </xf>
    <xf numFmtId="44" fontId="0" fillId="0" borderId="0" xfId="0" applyNumberFormat="1"/>
    <xf numFmtId="169" fontId="0" fillId="0" borderId="7" xfId="0" applyNumberFormat="1" applyBorder="1" applyAlignment="1">
      <alignment vertical="center"/>
    </xf>
    <xf numFmtId="169" fontId="0" fillId="0" borderId="0" xfId="0" applyNumberFormat="1"/>
    <xf numFmtId="165" fontId="0" fillId="0" borderId="0" xfId="1" applyFont="1"/>
    <xf numFmtId="0" fontId="0" fillId="0" borderId="9" xfId="0" applyFont="1" applyBorder="1" applyAlignment="1"/>
    <xf numFmtId="0" fontId="9" fillId="0" borderId="9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10" fillId="0" borderId="9" xfId="0" applyFont="1" applyBorder="1" applyAlignment="1">
      <alignment horizontal="center" wrapText="1"/>
    </xf>
    <xf numFmtId="0" fontId="9" fillId="0" borderId="11" xfId="0" applyFont="1" applyBorder="1" applyAlignment="1">
      <alignment vertical="center"/>
    </xf>
    <xf numFmtId="0" fontId="10" fillId="0" borderId="9" xfId="0" applyFont="1" applyBorder="1" applyAlignment="1">
      <alignment horizontal="center"/>
    </xf>
    <xf numFmtId="0" fontId="10" fillId="0" borderId="11" xfId="0" applyFont="1" applyBorder="1" applyAlignment="1">
      <alignment vertical="center"/>
    </xf>
    <xf numFmtId="14" fontId="9" fillId="0" borderId="9" xfId="0" applyNumberFormat="1" applyFont="1" applyBorder="1" applyAlignment="1">
      <alignment horizontal="left" vertical="center"/>
    </xf>
    <xf numFmtId="167" fontId="9" fillId="0" borderId="9" xfId="0" applyNumberFormat="1" applyFont="1" applyBorder="1" applyAlignment="1">
      <alignment vertical="center"/>
    </xf>
    <xf numFmtId="167" fontId="9" fillId="0" borderId="9" xfId="0" applyNumberFormat="1" applyFont="1" applyBorder="1" applyAlignment="1">
      <alignment horizontal="center" vertical="center"/>
    </xf>
    <xf numFmtId="166" fontId="9" fillId="0" borderId="9" xfId="0" applyNumberFormat="1" applyFont="1" applyBorder="1" applyAlignment="1">
      <alignment vertical="center"/>
    </xf>
    <xf numFmtId="166" fontId="9" fillId="0" borderId="9" xfId="0" applyNumberFormat="1" applyFont="1" applyBorder="1" applyAlignment="1">
      <alignment horizontal="center" vertical="center"/>
    </xf>
    <xf numFmtId="168" fontId="9" fillId="0" borderId="9" xfId="0" applyNumberFormat="1" applyFont="1" applyBorder="1" applyAlignment="1">
      <alignment horizontal="center" vertical="center"/>
    </xf>
    <xf numFmtId="165" fontId="9" fillId="0" borderId="9" xfId="1" applyFont="1" applyBorder="1" applyAlignment="1">
      <alignment vertical="center"/>
    </xf>
    <xf numFmtId="0" fontId="9" fillId="0" borderId="9" xfId="1" applyNumberFormat="1" applyFont="1" applyBorder="1" applyAlignment="1">
      <alignment horizontal="center" vertical="center"/>
    </xf>
    <xf numFmtId="167" fontId="9" fillId="0" borderId="1" xfId="0" applyNumberFormat="1" applyFont="1" applyBorder="1" applyAlignment="1">
      <alignment vertical="center"/>
    </xf>
    <xf numFmtId="14" fontId="9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10" fillId="0" borderId="13" xfId="0" applyFont="1" applyBorder="1" applyAlignment="1">
      <alignment vertical="center"/>
    </xf>
    <xf numFmtId="166" fontId="9" fillId="0" borderId="1" xfId="0" applyNumberFormat="1" applyFont="1" applyBorder="1" applyAlignment="1">
      <alignment vertical="center"/>
    </xf>
    <xf numFmtId="166" fontId="9" fillId="0" borderId="1" xfId="0" applyNumberFormat="1" applyFont="1" applyBorder="1" applyAlignment="1">
      <alignment horizontal="center" vertical="center"/>
    </xf>
    <xf numFmtId="0" fontId="9" fillId="0" borderId="1" xfId="1" applyNumberFormat="1" applyFont="1" applyBorder="1" applyAlignment="1">
      <alignment horizontal="center" vertical="center"/>
    </xf>
    <xf numFmtId="167" fontId="11" fillId="0" borderId="9" xfId="0" applyNumberFormat="1" applyFont="1" applyBorder="1" applyAlignment="1">
      <alignment horizontal="center" vertical="center"/>
    </xf>
    <xf numFmtId="166" fontId="11" fillId="0" borderId="9" xfId="0" applyNumberFormat="1" applyFont="1" applyBorder="1" applyAlignment="1">
      <alignment vertical="center"/>
    </xf>
    <xf numFmtId="166" fontId="11" fillId="0" borderId="9" xfId="0" applyNumberFormat="1" applyFont="1" applyBorder="1" applyAlignment="1">
      <alignment horizontal="center" vertical="center"/>
    </xf>
    <xf numFmtId="0" fontId="0" fillId="0" borderId="0" xfId="0" applyFont="1" applyBorder="1" applyAlignment="1"/>
    <xf numFmtId="170" fontId="0" fillId="0" borderId="0" xfId="0" applyNumberFormat="1" applyFont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0" fontId="0" fillId="2" borderId="6" xfId="0" applyFont="1" applyFill="1" applyBorder="1" applyAlignment="1">
      <alignment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169" fontId="0" fillId="2" borderId="0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vertical="center"/>
    </xf>
    <xf numFmtId="170" fontId="9" fillId="0" borderId="9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168" fontId="9" fillId="0" borderId="1" xfId="0" applyNumberFormat="1" applyFont="1" applyBorder="1" applyAlignment="1">
      <alignment horizontal="center" vertical="center"/>
    </xf>
    <xf numFmtId="165" fontId="9" fillId="0" borderId="1" xfId="1" applyFont="1" applyBorder="1" applyAlignment="1">
      <alignment vertical="center"/>
    </xf>
    <xf numFmtId="43" fontId="12" fillId="0" borderId="9" xfId="3" applyFont="1" applyBorder="1" applyAlignment="1"/>
    <xf numFmtId="43" fontId="9" fillId="0" borderId="9" xfId="3" applyFont="1" applyBorder="1" applyAlignment="1"/>
    <xf numFmtId="0" fontId="9" fillId="0" borderId="9" xfId="0" applyFont="1" applyBorder="1" applyAlignment="1">
      <alignment horizontal="left" vertical="center"/>
    </xf>
    <xf numFmtId="14" fontId="9" fillId="0" borderId="9" xfId="0" applyNumberFormat="1" applyFont="1" applyBorder="1" applyAlignment="1">
      <alignment vertical="center"/>
    </xf>
    <xf numFmtId="0" fontId="10" fillId="0" borderId="9" xfId="0" applyFont="1" applyBorder="1" applyAlignment="1"/>
    <xf numFmtId="44" fontId="8" fillId="0" borderId="9" xfId="2" applyFont="1" applyBorder="1" applyAlignment="1"/>
    <xf numFmtId="0" fontId="2" fillId="0" borderId="10" xfId="0" applyFont="1" applyBorder="1" applyAlignment="1"/>
    <xf numFmtId="0" fontId="0" fillId="0" borderId="4" xfId="0" applyFont="1" applyBorder="1" applyAlignment="1"/>
    <xf numFmtId="0" fontId="9" fillId="0" borderId="1" xfId="0" applyFont="1" applyBorder="1" applyAlignment="1"/>
    <xf numFmtId="0" fontId="10" fillId="0" borderId="8" xfId="0" applyFont="1" applyBorder="1" applyAlignment="1"/>
    <xf numFmtId="167" fontId="10" fillId="0" borderId="8" xfId="0" applyNumberFormat="1" applyFont="1" applyBorder="1" applyAlignment="1"/>
    <xf numFmtId="168" fontId="10" fillId="0" borderId="8" xfId="0" applyNumberFormat="1" applyFont="1" applyBorder="1" applyAlignment="1"/>
    <xf numFmtId="165" fontId="10" fillId="0" borderId="8" xfId="0" applyNumberFormat="1" applyFont="1" applyBorder="1" applyAlignment="1"/>
    <xf numFmtId="44" fontId="10" fillId="0" borderId="14" xfId="0" applyNumberFormat="1" applyFont="1" applyBorder="1" applyAlignment="1"/>
    <xf numFmtId="0" fontId="9" fillId="0" borderId="5" xfId="0" applyFont="1" applyBorder="1" applyAlignment="1"/>
    <xf numFmtId="44" fontId="9" fillId="0" borderId="6" xfId="0" applyNumberFormat="1" applyFont="1" applyBorder="1" applyAlignment="1"/>
    <xf numFmtId="0" fontId="9" fillId="0" borderId="0" xfId="0" applyFont="1" applyAlignment="1"/>
    <xf numFmtId="168" fontId="9" fillId="0" borderId="0" xfId="0" applyNumberFormat="1" applyFont="1" applyAlignment="1"/>
    <xf numFmtId="164" fontId="9" fillId="0" borderId="0" xfId="0" applyNumberFormat="1" applyFont="1" applyAlignment="1"/>
    <xf numFmtId="44" fontId="9" fillId="0" borderId="0" xfId="0" applyNumberFormat="1" applyFont="1" applyAlignment="1"/>
    <xf numFmtId="14" fontId="14" fillId="0" borderId="9" xfId="0" applyNumberFormat="1" applyFont="1" applyBorder="1" applyAlignment="1">
      <alignment horizontal="left"/>
    </xf>
    <xf numFmtId="0" fontId="9" fillId="0" borderId="9" xfId="0" applyFont="1" applyFill="1" applyBorder="1" applyAlignment="1">
      <alignment wrapText="1"/>
    </xf>
    <xf numFmtId="166" fontId="9" fillId="0" borderId="9" xfId="0" applyNumberFormat="1" applyFont="1" applyFill="1" applyBorder="1" applyAlignment="1">
      <alignment vertical="center"/>
    </xf>
    <xf numFmtId="166" fontId="9" fillId="0" borderId="9" xfId="0" applyNumberFormat="1" applyFont="1" applyFill="1" applyBorder="1" applyAlignment="1">
      <alignment horizontal="center" vertical="center"/>
    </xf>
    <xf numFmtId="167" fontId="9" fillId="0" borderId="9" xfId="0" applyNumberFormat="1" applyFont="1" applyFill="1" applyBorder="1" applyAlignment="1">
      <alignment vertical="center"/>
    </xf>
    <xf numFmtId="167" fontId="9" fillId="0" borderId="9" xfId="0" applyNumberFormat="1" applyFont="1" applyFill="1" applyBorder="1" applyAlignment="1">
      <alignment horizontal="center" vertical="center"/>
    </xf>
    <xf numFmtId="43" fontId="9" fillId="0" borderId="9" xfId="3" applyFont="1" applyFill="1" applyBorder="1" applyAlignment="1"/>
    <xf numFmtId="0" fontId="9" fillId="0" borderId="9" xfId="1" applyNumberFormat="1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/>
    </xf>
    <xf numFmtId="43" fontId="7" fillId="0" borderId="9" xfId="3" applyFont="1" applyBorder="1"/>
    <xf numFmtId="14" fontId="9" fillId="0" borderId="9" xfId="0" applyNumberFormat="1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center" wrapText="1"/>
    </xf>
    <xf numFmtId="0" fontId="9" fillId="0" borderId="11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14" fontId="14" fillId="0" borderId="9" xfId="0" applyNumberFormat="1" applyFont="1" applyFill="1" applyBorder="1" applyAlignment="1">
      <alignment horizontal="left"/>
    </xf>
    <xf numFmtId="0" fontId="13" fillId="0" borderId="9" xfId="0" applyFont="1" applyFill="1" applyBorder="1"/>
    <xf numFmtId="0" fontId="13" fillId="0" borderId="9" xfId="0" applyFont="1" applyFill="1" applyBorder="1" applyAlignment="1">
      <alignment horizontal="center"/>
    </xf>
    <xf numFmtId="43" fontId="13" fillId="0" borderId="9" xfId="3" applyFont="1" applyFill="1" applyBorder="1"/>
    <xf numFmtId="0" fontId="9" fillId="0" borderId="11" xfId="0" applyFont="1" applyFill="1" applyBorder="1"/>
    <xf numFmtId="43" fontId="9" fillId="0" borderId="9" xfId="3" applyFont="1" applyFill="1" applyBorder="1"/>
    <xf numFmtId="0" fontId="0" fillId="0" borderId="0" xfId="0" applyFill="1"/>
    <xf numFmtId="43" fontId="14" fillId="0" borderId="9" xfId="3" applyFont="1" applyFill="1" applyBorder="1"/>
    <xf numFmtId="0" fontId="9" fillId="0" borderId="1" xfId="1" applyNumberFormat="1" applyFont="1" applyFill="1" applyBorder="1" applyAlignment="1">
      <alignment horizontal="center" vertical="center"/>
    </xf>
    <xf numFmtId="0" fontId="0" fillId="0" borderId="9" xfId="0" applyFill="1" applyBorder="1"/>
    <xf numFmtId="0" fontId="9" fillId="0" borderId="0" xfId="0" applyFont="1" applyFill="1"/>
    <xf numFmtId="167" fontId="9" fillId="0" borderId="12" xfId="0" applyNumberFormat="1" applyFont="1" applyFill="1" applyBorder="1" applyAlignment="1">
      <alignment vertical="center"/>
    </xf>
    <xf numFmtId="4" fontId="7" fillId="0" borderId="9" xfId="0" applyNumberFormat="1" applyFont="1" applyFill="1" applyBorder="1"/>
    <xf numFmtId="0" fontId="13" fillId="0" borderId="9" xfId="0" applyFont="1" applyFill="1" applyBorder="1" applyAlignment="1">
      <alignment wrapText="1"/>
    </xf>
    <xf numFmtId="166" fontId="9" fillId="0" borderId="1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10" fillId="0" borderId="9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4">
    <cellStyle name="Millares" xfId="1" builtinId="3"/>
    <cellStyle name="Millares 2 2 2" xfId="3" xr:uid="{00000000-0005-0000-0000-000001000000}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2409825</xdr:colOff>
      <xdr:row>0</xdr:row>
      <xdr:rowOff>38100</xdr:rowOff>
    </xdr:from>
    <xdr:to>
      <xdr:col>4</xdr:col>
      <xdr:colOff>3543300</xdr:colOff>
      <xdr:row>4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6007BA4-E95F-4A55-A498-BC85C236726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38100"/>
          <a:ext cx="1133475" cy="847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E857D-0332-463F-B520-8A0EA4F2B350}">
  <dimension ref="A2:M39"/>
  <sheetViews>
    <sheetView tabSelected="1" topLeftCell="A5" workbookViewId="0">
      <selection activeCell="F15" sqref="F15"/>
    </sheetView>
  </sheetViews>
  <sheetFormatPr baseColWidth="10" defaultRowHeight="15" x14ac:dyDescent="0.25"/>
  <cols>
    <col min="1" max="1" width="12" customWidth="1"/>
    <col min="2" max="2" width="21.28515625" customWidth="1"/>
    <col min="3" max="3" width="13.7109375" customWidth="1"/>
    <col min="4" max="4" width="11.42578125" customWidth="1"/>
    <col min="5" max="5" width="56.5703125" customWidth="1"/>
    <col min="6" max="6" width="13.7109375" customWidth="1"/>
    <col min="7" max="7" width="10.140625" customWidth="1"/>
    <col min="8" max="8" width="16.140625" customWidth="1"/>
    <col min="9" max="9" width="12.7109375" customWidth="1"/>
    <col min="10" max="10" width="14.28515625" customWidth="1"/>
    <col min="11" max="11" width="11.28515625" customWidth="1"/>
    <col min="12" max="12" width="16.28515625" customWidth="1"/>
    <col min="13" max="13" width="14.5703125" bestFit="1" customWidth="1"/>
  </cols>
  <sheetData>
    <row r="2" spans="1:13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3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3" x14ac:dyDescent="0.25">
      <c r="A5" s="2"/>
      <c r="B5" s="2"/>
      <c r="C5" s="2"/>
      <c r="D5" s="2"/>
      <c r="E5" s="2"/>
      <c r="F5" s="2"/>
      <c r="G5" s="2"/>
      <c r="H5" s="2"/>
      <c r="I5" s="33"/>
      <c r="J5" s="2"/>
      <c r="K5" s="2"/>
      <c r="L5" s="2"/>
    </row>
    <row r="6" spans="1:13" ht="18.75" x14ac:dyDescent="0.25">
      <c r="A6" s="102" t="s">
        <v>3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</row>
    <row r="7" spans="1:13" ht="15.75" x14ac:dyDescent="0.25">
      <c r="A7" s="103" t="s">
        <v>19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</row>
    <row r="8" spans="1:13" x14ac:dyDescent="0.25">
      <c r="A8" s="104" t="s">
        <v>31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</row>
    <row r="9" spans="1:13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3" ht="15.75" thickBot="1" x14ac:dyDescent="0.3">
      <c r="A10" s="34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6"/>
    </row>
    <row r="11" spans="1:13" ht="67.5" customHeight="1" thickBot="1" x14ac:dyDescent="0.3">
      <c r="A11" s="37" t="s">
        <v>0</v>
      </c>
      <c r="B11" s="40" t="s">
        <v>4</v>
      </c>
      <c r="C11" s="39" t="s">
        <v>1</v>
      </c>
      <c r="D11" s="40" t="s">
        <v>12</v>
      </c>
      <c r="E11" s="40" t="s">
        <v>2</v>
      </c>
      <c r="F11" s="38" t="s">
        <v>20</v>
      </c>
      <c r="G11" s="41" t="s">
        <v>16</v>
      </c>
      <c r="H11" s="42" t="s">
        <v>69</v>
      </c>
      <c r="I11" s="43" t="s">
        <v>15</v>
      </c>
      <c r="J11" s="38" t="s">
        <v>11</v>
      </c>
      <c r="K11" s="38" t="s">
        <v>14</v>
      </c>
      <c r="L11" s="44" t="s">
        <v>70</v>
      </c>
    </row>
    <row r="12" spans="1:13" ht="48.75" x14ac:dyDescent="0.25">
      <c r="A12" s="53" t="s">
        <v>32</v>
      </c>
      <c r="B12" s="10" t="s">
        <v>5</v>
      </c>
      <c r="C12" s="11" t="s">
        <v>30</v>
      </c>
      <c r="D12" s="45" t="s">
        <v>8</v>
      </c>
      <c r="E12" s="9" t="s">
        <v>13</v>
      </c>
      <c r="F12" s="4">
        <v>5054.46</v>
      </c>
      <c r="G12" s="46">
        <v>56.2</v>
      </c>
      <c r="H12" s="55">
        <v>284060.52</v>
      </c>
      <c r="I12" s="16"/>
      <c r="J12" s="20">
        <v>0</v>
      </c>
      <c r="K12" s="45"/>
      <c r="L12" s="15">
        <v>284060.52</v>
      </c>
      <c r="M12" s="3"/>
    </row>
    <row r="13" spans="1:13" x14ac:dyDescent="0.25">
      <c r="A13" s="14" t="s">
        <v>32</v>
      </c>
      <c r="B13" s="54" t="s">
        <v>9</v>
      </c>
      <c r="C13" s="11" t="s">
        <v>17</v>
      </c>
      <c r="D13" s="45" t="s">
        <v>10</v>
      </c>
      <c r="E13" s="9" t="s">
        <v>18</v>
      </c>
      <c r="F13" s="17"/>
      <c r="G13" s="18"/>
      <c r="H13" s="55">
        <v>162308.82</v>
      </c>
      <c r="I13" s="19"/>
      <c r="J13" s="20">
        <v>0</v>
      </c>
      <c r="K13" s="21"/>
      <c r="L13" s="15">
        <f>L12+H13-J13</f>
        <v>446369.34</v>
      </c>
      <c r="M13" s="5"/>
    </row>
    <row r="14" spans="1:13" ht="24.75" x14ac:dyDescent="0.25">
      <c r="A14" s="14" t="s">
        <v>32</v>
      </c>
      <c r="B14" s="12" t="s">
        <v>21</v>
      </c>
      <c r="C14" s="7"/>
      <c r="D14" s="13" t="s">
        <v>22</v>
      </c>
      <c r="E14" s="9" t="s">
        <v>23</v>
      </c>
      <c r="F14" s="17"/>
      <c r="G14" s="18"/>
      <c r="H14" s="55">
        <v>1094830.57</v>
      </c>
      <c r="I14" s="19"/>
      <c r="J14" s="20">
        <v>0</v>
      </c>
      <c r="K14" s="21"/>
      <c r="L14" s="15">
        <f>L13+H14-J14</f>
        <v>1541199.9100000001</v>
      </c>
    </row>
    <row r="15" spans="1:13" ht="48.75" x14ac:dyDescent="0.25">
      <c r="A15" s="70">
        <v>44538</v>
      </c>
      <c r="B15" s="12" t="s">
        <v>21</v>
      </c>
      <c r="C15" s="78" t="s">
        <v>48</v>
      </c>
      <c r="D15" s="45" t="s">
        <v>22</v>
      </c>
      <c r="E15" s="8" t="s">
        <v>56</v>
      </c>
      <c r="F15" s="30"/>
      <c r="G15" s="31"/>
      <c r="H15" s="50"/>
      <c r="I15" s="29"/>
      <c r="J15" s="79">
        <v>2150</v>
      </c>
      <c r="K15" s="21" t="s">
        <v>57</v>
      </c>
      <c r="L15" s="15">
        <f>L14+H15-J15</f>
        <v>1539049.9100000001</v>
      </c>
    </row>
    <row r="16" spans="1:13" ht="48.75" x14ac:dyDescent="0.25">
      <c r="A16" s="70">
        <v>44538</v>
      </c>
      <c r="B16" s="12" t="s">
        <v>21</v>
      </c>
      <c r="C16" s="78" t="s">
        <v>49</v>
      </c>
      <c r="D16" s="45" t="s">
        <v>22</v>
      </c>
      <c r="E16" s="8" t="s">
        <v>58</v>
      </c>
      <c r="F16" s="30"/>
      <c r="G16" s="31"/>
      <c r="H16" s="50"/>
      <c r="I16" s="29"/>
      <c r="J16" s="79">
        <v>1900</v>
      </c>
      <c r="K16" s="21" t="s">
        <v>57</v>
      </c>
      <c r="L16" s="15">
        <f t="shared" ref="L16:L32" si="0">L15+H16-J16</f>
        <v>1537149.9100000001</v>
      </c>
    </row>
    <row r="17" spans="1:13" ht="60.75" x14ac:dyDescent="0.25">
      <c r="A17" s="70">
        <v>44538</v>
      </c>
      <c r="B17" s="12" t="s">
        <v>21</v>
      </c>
      <c r="C17" s="78" t="s">
        <v>50</v>
      </c>
      <c r="D17" s="45" t="s">
        <v>22</v>
      </c>
      <c r="E17" s="8" t="s">
        <v>59</v>
      </c>
      <c r="F17" s="30"/>
      <c r="G17" s="31"/>
      <c r="H17" s="50"/>
      <c r="I17" s="29"/>
      <c r="J17" s="79">
        <v>1900</v>
      </c>
      <c r="K17" s="21" t="s">
        <v>57</v>
      </c>
      <c r="L17" s="15">
        <f t="shared" si="0"/>
        <v>1535249.9100000001</v>
      </c>
    </row>
    <row r="18" spans="1:13" x14ac:dyDescent="0.25">
      <c r="A18" s="70">
        <v>44538</v>
      </c>
      <c r="B18" s="12" t="s">
        <v>21</v>
      </c>
      <c r="C18" s="78" t="s">
        <v>51</v>
      </c>
      <c r="D18" s="45" t="s">
        <v>22</v>
      </c>
      <c r="E18" s="8" t="s">
        <v>60</v>
      </c>
      <c r="F18" s="30"/>
      <c r="G18" s="31"/>
      <c r="H18" s="50"/>
      <c r="I18" s="29"/>
      <c r="J18" s="79">
        <v>0</v>
      </c>
      <c r="K18" s="21"/>
      <c r="L18" s="15">
        <f t="shared" si="0"/>
        <v>1535249.9100000001</v>
      </c>
    </row>
    <row r="19" spans="1:13" ht="48.75" x14ac:dyDescent="0.25">
      <c r="A19" s="70">
        <v>44538</v>
      </c>
      <c r="B19" s="12" t="s">
        <v>21</v>
      </c>
      <c r="C19" s="78" t="s">
        <v>52</v>
      </c>
      <c r="D19" s="45" t="s">
        <v>22</v>
      </c>
      <c r="E19" s="8" t="s">
        <v>61</v>
      </c>
      <c r="F19" s="17"/>
      <c r="G19" s="18"/>
      <c r="H19" s="15"/>
      <c r="I19" s="16"/>
      <c r="J19" s="51">
        <v>1700</v>
      </c>
      <c r="K19" s="21" t="s">
        <v>57</v>
      </c>
      <c r="L19" s="15">
        <f t="shared" si="0"/>
        <v>1533549.9100000001</v>
      </c>
    </row>
    <row r="20" spans="1:13" ht="60.75" x14ac:dyDescent="0.25">
      <c r="A20" s="70"/>
      <c r="B20" s="12" t="s">
        <v>21</v>
      </c>
      <c r="C20" s="78" t="s">
        <v>53</v>
      </c>
      <c r="D20" s="45" t="s">
        <v>22</v>
      </c>
      <c r="E20" s="8" t="s">
        <v>62</v>
      </c>
      <c r="F20" s="17"/>
      <c r="G20" s="18"/>
      <c r="H20" s="15"/>
      <c r="I20" s="16"/>
      <c r="J20" s="51">
        <v>1900</v>
      </c>
      <c r="K20" s="21" t="s">
        <v>57</v>
      </c>
      <c r="L20" s="15">
        <f t="shared" si="0"/>
        <v>1531649.9100000001</v>
      </c>
    </row>
    <row r="21" spans="1:13" ht="48.75" x14ac:dyDescent="0.25">
      <c r="A21" s="70">
        <v>44539</v>
      </c>
      <c r="B21" s="12" t="s">
        <v>21</v>
      </c>
      <c r="C21" s="78" t="s">
        <v>54</v>
      </c>
      <c r="D21" s="45" t="s">
        <v>22</v>
      </c>
      <c r="E21" s="8" t="s">
        <v>63</v>
      </c>
      <c r="F21" s="17"/>
      <c r="G21" s="18"/>
      <c r="H21" s="15"/>
      <c r="I21" s="16"/>
      <c r="J21" s="51">
        <v>17713.650000000001</v>
      </c>
      <c r="K21" s="21" t="s">
        <v>67</v>
      </c>
      <c r="L21" s="15">
        <f t="shared" si="0"/>
        <v>1513936.2600000002</v>
      </c>
    </row>
    <row r="22" spans="1:13" ht="36.75" x14ac:dyDescent="0.25">
      <c r="A22" s="70">
        <v>44545</v>
      </c>
      <c r="B22" s="12" t="s">
        <v>21</v>
      </c>
      <c r="C22" s="78" t="s">
        <v>55</v>
      </c>
      <c r="D22" s="45" t="s">
        <v>22</v>
      </c>
      <c r="E22" s="8" t="s">
        <v>64</v>
      </c>
      <c r="F22" s="17"/>
      <c r="G22" s="18"/>
      <c r="H22" s="15"/>
      <c r="I22" s="16"/>
      <c r="J22" s="51">
        <v>167206.45000000001</v>
      </c>
      <c r="K22" s="21" t="s">
        <v>68</v>
      </c>
      <c r="L22" s="15">
        <f t="shared" si="0"/>
        <v>1346729.8100000003</v>
      </c>
    </row>
    <row r="23" spans="1:13" x14ac:dyDescent="0.25">
      <c r="A23" s="70">
        <v>44545</v>
      </c>
      <c r="B23" s="12" t="s">
        <v>21</v>
      </c>
      <c r="C23" s="82" t="s">
        <v>29</v>
      </c>
      <c r="D23" s="45" t="s">
        <v>22</v>
      </c>
      <c r="E23" s="8" t="s">
        <v>47</v>
      </c>
      <c r="F23" s="17"/>
      <c r="G23" s="18"/>
      <c r="H23" s="15"/>
      <c r="I23" s="16"/>
      <c r="J23" s="51">
        <v>309.29000000000002</v>
      </c>
      <c r="K23" s="21" t="s">
        <v>65</v>
      </c>
      <c r="L23" s="15">
        <f t="shared" si="0"/>
        <v>1346420.5200000003</v>
      </c>
    </row>
    <row r="24" spans="1:13" ht="36.75" x14ac:dyDescent="0.25">
      <c r="A24" s="80">
        <v>44561</v>
      </c>
      <c r="B24" s="81" t="s">
        <v>5</v>
      </c>
      <c r="C24" s="82" t="s">
        <v>29</v>
      </c>
      <c r="D24" s="83" t="s">
        <v>8</v>
      </c>
      <c r="E24" s="71" t="s">
        <v>33</v>
      </c>
      <c r="F24" s="72"/>
      <c r="G24" s="73"/>
      <c r="H24" s="74"/>
      <c r="I24" s="75"/>
      <c r="J24" s="76">
        <v>175</v>
      </c>
      <c r="K24" s="77" t="s">
        <v>65</v>
      </c>
      <c r="L24" s="15">
        <f t="shared" si="0"/>
        <v>1346245.5200000003</v>
      </c>
      <c r="M24" s="5"/>
    </row>
    <row r="25" spans="1:13" x14ac:dyDescent="0.25">
      <c r="A25" s="84">
        <v>44533</v>
      </c>
      <c r="B25" s="85" t="s">
        <v>42</v>
      </c>
      <c r="C25" s="86" t="s">
        <v>34</v>
      </c>
      <c r="D25" s="83" t="s">
        <v>10</v>
      </c>
      <c r="E25" s="85" t="s">
        <v>39</v>
      </c>
      <c r="F25" s="87">
        <v>0</v>
      </c>
      <c r="G25" s="88"/>
      <c r="H25" s="89">
        <v>0</v>
      </c>
      <c r="I25" s="90"/>
      <c r="J25" s="91">
        <v>10128.36</v>
      </c>
      <c r="K25" s="92" t="s">
        <v>40</v>
      </c>
      <c r="L25" s="15">
        <f t="shared" si="0"/>
        <v>1336117.1600000001</v>
      </c>
      <c r="M25" s="5"/>
    </row>
    <row r="26" spans="1:13" x14ac:dyDescent="0.25">
      <c r="A26" s="84">
        <v>44533</v>
      </c>
      <c r="B26" s="85" t="s">
        <v>42</v>
      </c>
      <c r="C26" s="86" t="s">
        <v>35</v>
      </c>
      <c r="D26" s="83" t="s">
        <v>10</v>
      </c>
      <c r="E26" s="85" t="s">
        <v>41</v>
      </c>
      <c r="F26" s="93"/>
      <c r="G26" s="94"/>
      <c r="H26" s="95"/>
      <c r="I26" s="87">
        <v>0</v>
      </c>
      <c r="J26" s="96">
        <v>0</v>
      </c>
      <c r="K26" s="92"/>
      <c r="L26" s="15">
        <f t="shared" si="0"/>
        <v>1336117.1600000001</v>
      </c>
    </row>
    <row r="27" spans="1:13" ht="26.25" x14ac:dyDescent="0.25">
      <c r="A27" s="84">
        <v>44540</v>
      </c>
      <c r="B27" s="85" t="s">
        <v>42</v>
      </c>
      <c r="C27" s="86" t="s">
        <v>36</v>
      </c>
      <c r="D27" s="83" t="s">
        <v>10</v>
      </c>
      <c r="E27" s="97" t="s">
        <v>43</v>
      </c>
      <c r="F27" s="93"/>
      <c r="G27" s="94"/>
      <c r="H27" s="74"/>
      <c r="I27" s="93"/>
      <c r="J27" s="91">
        <v>2500</v>
      </c>
      <c r="K27" s="92" t="s">
        <v>66</v>
      </c>
      <c r="L27" s="15">
        <f t="shared" si="0"/>
        <v>1333617.1600000001</v>
      </c>
    </row>
    <row r="28" spans="1:13" ht="51.75" x14ac:dyDescent="0.25">
      <c r="A28" s="84">
        <v>44557</v>
      </c>
      <c r="B28" s="85" t="s">
        <v>42</v>
      </c>
      <c r="C28" s="86" t="s">
        <v>37</v>
      </c>
      <c r="D28" s="83" t="s">
        <v>10</v>
      </c>
      <c r="E28" s="97" t="s">
        <v>44</v>
      </c>
      <c r="F28" s="93"/>
      <c r="G28" s="98"/>
      <c r="H28" s="74"/>
      <c r="I28" s="93"/>
      <c r="J28" s="91">
        <v>11557.6</v>
      </c>
      <c r="K28" s="77" t="s">
        <v>46</v>
      </c>
      <c r="L28" s="15">
        <f t="shared" si="0"/>
        <v>1322059.56</v>
      </c>
    </row>
    <row r="29" spans="1:13" ht="75" x14ac:dyDescent="0.25">
      <c r="A29" s="84">
        <v>44557</v>
      </c>
      <c r="B29" s="85" t="s">
        <v>42</v>
      </c>
      <c r="C29" s="86" t="s">
        <v>38</v>
      </c>
      <c r="D29" s="83" t="s">
        <v>10</v>
      </c>
      <c r="E29" s="99" t="s">
        <v>45</v>
      </c>
      <c r="F29" s="93"/>
      <c r="G29" s="98"/>
      <c r="H29" s="74"/>
      <c r="I29" s="93"/>
      <c r="J29" s="91">
        <v>19417.330000000002</v>
      </c>
      <c r="K29" s="77" t="s">
        <v>46</v>
      </c>
      <c r="L29" s="15">
        <f t="shared" si="0"/>
        <v>1302642.23</v>
      </c>
    </row>
    <row r="30" spans="1:13" x14ac:dyDescent="0.25">
      <c r="A30" s="80">
        <v>44561</v>
      </c>
      <c r="B30" s="100"/>
      <c r="C30" s="101" t="s">
        <v>6</v>
      </c>
      <c r="D30" s="83" t="s">
        <v>10</v>
      </c>
      <c r="E30" s="71" t="s">
        <v>33</v>
      </c>
      <c r="F30" s="72"/>
      <c r="G30" s="73"/>
      <c r="H30" s="74"/>
      <c r="I30" s="75"/>
      <c r="J30" s="76">
        <v>4381.34</v>
      </c>
      <c r="K30" s="77" t="s">
        <v>65</v>
      </c>
      <c r="L30" s="15">
        <f t="shared" si="0"/>
        <v>1298260.8899999999</v>
      </c>
    </row>
    <row r="31" spans="1:13" x14ac:dyDescent="0.25">
      <c r="A31" s="14"/>
      <c r="B31" s="12"/>
      <c r="C31" s="52"/>
      <c r="D31" s="45"/>
      <c r="E31" s="8"/>
      <c r="F31" s="17"/>
      <c r="G31" s="18"/>
      <c r="H31" s="15"/>
      <c r="I31" s="16"/>
      <c r="J31" s="51"/>
      <c r="K31" s="28"/>
      <c r="L31" s="15">
        <f t="shared" si="0"/>
        <v>1298260.8899999999</v>
      </c>
    </row>
    <row r="32" spans="1:13" ht="15.75" thickBot="1" x14ac:dyDescent="0.3">
      <c r="A32" s="23"/>
      <c r="B32" s="24"/>
      <c r="C32" s="47"/>
      <c r="D32" s="25"/>
      <c r="E32" s="58"/>
      <c r="F32" s="26"/>
      <c r="G32" s="27"/>
      <c r="H32" s="22"/>
      <c r="I32" s="48">
        <v>0</v>
      </c>
      <c r="J32" s="49">
        <v>0</v>
      </c>
      <c r="K32" s="28"/>
      <c r="L32" s="15">
        <f t="shared" si="0"/>
        <v>1298260.8899999999</v>
      </c>
    </row>
    <row r="33" spans="1:13" x14ac:dyDescent="0.25">
      <c r="A33" s="56"/>
      <c r="B33" s="59"/>
      <c r="C33" s="59"/>
      <c r="D33" s="59"/>
      <c r="E33" s="59"/>
      <c r="F33" s="59"/>
      <c r="G33" s="59"/>
      <c r="H33" s="60">
        <f>SUM(H12:H32)</f>
        <v>1541199.9100000001</v>
      </c>
      <c r="I33" s="61">
        <f>SUM(I24:I32)</f>
        <v>0</v>
      </c>
      <c r="J33" s="62">
        <f>SUM(J12:J32)</f>
        <v>242939.02</v>
      </c>
      <c r="K33" s="59"/>
      <c r="L33" s="63">
        <f>H33-J33</f>
        <v>1298260.8900000001</v>
      </c>
    </row>
    <row r="34" spans="1:13" ht="15.75" thickBot="1" x14ac:dyDescent="0.3">
      <c r="A34" s="57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5"/>
    </row>
    <row r="35" spans="1:13" x14ac:dyDescent="0.25">
      <c r="A35" s="1"/>
      <c r="B35" s="66"/>
      <c r="C35" s="66"/>
      <c r="D35" s="66"/>
      <c r="E35" s="66"/>
      <c r="F35" s="66"/>
      <c r="G35" s="66"/>
      <c r="H35" s="66"/>
      <c r="I35" s="67"/>
      <c r="J35" s="68"/>
      <c r="K35" s="66"/>
      <c r="L35" s="69"/>
      <c r="M35" s="6"/>
    </row>
    <row r="36" spans="1:13" x14ac:dyDescent="0.25">
      <c r="A36" s="1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9"/>
    </row>
    <row r="37" spans="1:13" x14ac:dyDescent="0.25">
      <c r="A37" s="1"/>
      <c r="B37" s="66"/>
      <c r="C37" s="66" t="s">
        <v>25</v>
      </c>
      <c r="D37" s="66"/>
      <c r="E37" s="66"/>
      <c r="F37" s="66" t="s">
        <v>7</v>
      </c>
      <c r="G37" s="66"/>
      <c r="H37" s="66"/>
      <c r="I37" s="66"/>
      <c r="J37" s="66" t="s">
        <v>24</v>
      </c>
      <c r="K37" s="66"/>
      <c r="L37" s="69"/>
    </row>
    <row r="38" spans="1:13" x14ac:dyDescent="0.25">
      <c r="A38" s="1"/>
      <c r="B38" s="66"/>
      <c r="C38" s="66" t="s">
        <v>26</v>
      </c>
      <c r="D38" s="66"/>
      <c r="E38" s="66"/>
      <c r="F38" s="66" t="s">
        <v>27</v>
      </c>
      <c r="G38" s="66"/>
      <c r="H38" s="66"/>
      <c r="I38" s="66"/>
      <c r="J38" s="66" t="s">
        <v>28</v>
      </c>
      <c r="K38" s="66"/>
      <c r="L38" s="69"/>
    </row>
    <row r="39" spans="1:13" x14ac:dyDescent="0.25">
      <c r="A39" s="1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</row>
  </sheetData>
  <mergeCells count="3">
    <mergeCell ref="A6:L6"/>
    <mergeCell ref="A7:L7"/>
    <mergeCell ref="A8:L8"/>
  </mergeCells>
  <pageMargins left="0.51" right="0.15748031496062992" top="0.15748031496062992" bottom="0.15748031496062992" header="0.15748031496062992" footer="0.15748031496062992"/>
  <pageSetup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50C58961295EC479880CE849C4524C8" ma:contentTypeVersion="10" ma:contentTypeDescription="Crear nuevo documento." ma:contentTypeScope="" ma:versionID="c808faa4960236352fbe0083d70048d0">
  <xsd:schema xmlns:xsd="http://www.w3.org/2001/XMLSchema" xmlns:xs="http://www.w3.org/2001/XMLSchema" xmlns:p="http://schemas.microsoft.com/office/2006/metadata/properties" xmlns:ns3="718184e8-f819-41aa-a9f7-6e228bc2f040" targetNamespace="http://schemas.microsoft.com/office/2006/metadata/properties" ma:root="true" ma:fieldsID="a58c4d9b6a097680bf649723e3b5f55a" ns3:_="">
    <xsd:import namespace="718184e8-f819-41aa-a9f7-6e228bc2f04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8184e8-f819-41aa-a9f7-6e228bc2f0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9383BD-3C37-4805-9692-D5B2641F777A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718184e8-f819-41aa-a9f7-6e228bc2f040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326E7AD-3333-4BD7-9092-D7924259B3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8184e8-f819-41aa-a9f7-6e228bc2f0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13E97F-DE80-4B62-909C-2823A97F1D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 DIC2021</vt:lpstr>
      <vt:lpstr>'NOV DIC2021'!Área_de_impresión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Ivelisse Vargas</dc:creator>
  <cp:lastModifiedBy>Ivelisse Vargas</cp:lastModifiedBy>
  <cp:lastPrinted>2022-01-11T16:19:47Z</cp:lastPrinted>
  <dcterms:created xsi:type="dcterms:W3CDTF">2018-10-19T15:39:09Z</dcterms:created>
  <dcterms:modified xsi:type="dcterms:W3CDTF">2022-01-11T20:42:54Z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0x010100550C58961295EC479880CE849C4524C8</vt:lpwstr>
  </property>
</Properties>
</file>